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46B4EFA-AB31-48A3-859B-EDB3FCFA94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6.02.2021" sheetId="12" r:id="rId1"/>
  </sheets>
  <calcPr calcId="191029"/>
</workbook>
</file>

<file path=xl/calcChain.xml><?xml version="1.0" encoding="utf-8"?>
<calcChain xmlns="http://schemas.openxmlformats.org/spreadsheetml/2006/main">
  <c r="I43" i="12" l="1"/>
  <c r="J43" i="12"/>
  <c r="K43" i="12"/>
  <c r="H43" i="12"/>
  <c r="M40" i="12" l="1"/>
  <c r="M41" i="12" s="1"/>
  <c r="M42" i="12" s="1"/>
  <c r="M38" i="12"/>
  <c r="E38" i="12"/>
  <c r="E39" i="12" s="1"/>
  <c r="E40" i="12" s="1"/>
  <c r="E41" i="12" s="1"/>
  <c r="E42" i="12" s="1"/>
  <c r="B38" i="12"/>
  <c r="E36" i="12"/>
  <c r="C36" i="12"/>
  <c r="C37" i="12" s="1"/>
  <c r="C38" i="12" s="1"/>
  <c r="C39" i="12" s="1"/>
  <c r="C40" i="12" s="1"/>
  <c r="C41" i="12" s="1"/>
  <c r="D35" i="12"/>
  <c r="D36" i="12" s="1"/>
  <c r="D37" i="12" s="1"/>
  <c r="D38" i="12" s="1"/>
  <c r="D39" i="12" s="1"/>
  <c r="D40" i="12" s="1"/>
  <c r="M32" i="12"/>
  <c r="M33" i="12" s="1"/>
  <c r="M34" i="12" s="1"/>
  <c r="N29" i="12"/>
  <c r="N30" i="12" s="1"/>
  <c r="N31" i="12" s="1"/>
  <c r="N32" i="12" s="1"/>
  <c r="N33" i="12" s="1"/>
  <c r="N34" i="12" s="1"/>
  <c r="N35" i="12" s="1"/>
  <c r="N36" i="12" s="1"/>
  <c r="N37" i="12" s="1"/>
  <c r="N38" i="12" s="1"/>
  <c r="N39" i="12" s="1"/>
  <c r="N40" i="12" s="1"/>
  <c r="N41" i="12" s="1"/>
  <c r="N42" i="12" s="1"/>
  <c r="M30" i="12"/>
  <c r="B30" i="12"/>
  <c r="M22" i="12"/>
  <c r="M23" i="12" s="1"/>
  <c r="M24" i="12" s="1"/>
  <c r="M25" i="12" s="1"/>
  <c r="M18" i="12"/>
  <c r="M19" i="12" s="1"/>
  <c r="M20" i="12" s="1"/>
  <c r="M14" i="12"/>
  <c r="M15" i="12" s="1"/>
  <c r="M16" i="12" s="1"/>
  <c r="E14" i="12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N12" i="12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D41" i="12" l="1"/>
  <c r="D42" i="12" s="1"/>
  <c r="D20" i="12"/>
  <c r="D21" i="12" s="1"/>
  <c r="D22" i="12" s="1"/>
  <c r="D23" i="12" s="1"/>
  <c r="D24" i="12" s="1"/>
  <c r="D25" i="12" s="1"/>
  <c r="D26" i="12" s="1"/>
  <c r="D27" i="12" s="1"/>
  <c r="D28" i="12" s="1"/>
  <c r="D29" i="12" s="1"/>
  <c r="D14" i="12"/>
  <c r="D15" i="12" s="1"/>
  <c r="D16" i="12" s="1"/>
  <c r="D17" i="12" s="1"/>
  <c r="D18" i="12" s="1"/>
  <c r="C14" i="12"/>
  <c r="C15" i="12" s="1"/>
  <c r="C16" i="12" s="1"/>
  <c r="C17" i="12" s="1"/>
  <c r="C18" i="12" s="1"/>
  <c r="C19" i="12" s="1"/>
</calcChain>
</file>

<file path=xl/sharedStrings.xml><?xml version="1.0" encoding="utf-8"?>
<sst xmlns="http://schemas.openxmlformats.org/spreadsheetml/2006/main" count="164" uniqueCount="67">
  <si>
    <t xml:space="preserve">Інформація </t>
  </si>
  <si>
    <t>Найменування лісництво</t>
  </si>
  <si>
    <t>Категорія(група)лісів</t>
  </si>
  <si>
    <t>Вид, спосіб рубки</t>
  </si>
  <si>
    <t>Головна порода</t>
  </si>
  <si>
    <t>№ кварталу</t>
  </si>
  <si>
    <t>№ відділу, підвідділу</t>
  </si>
  <si>
    <t>Площа, га</t>
  </si>
  <si>
    <t>Запас деревини, куб.м.</t>
  </si>
  <si>
    <t>Загальний</t>
  </si>
  <si>
    <t>ліквідний</t>
  </si>
  <si>
    <t>Підстава для призначення рубки, площа га</t>
  </si>
  <si>
    <t>Серія та № лісорубного квитка</t>
  </si>
  <si>
    <t>Дата видачі</t>
  </si>
  <si>
    <t>№    п/п</t>
  </si>
  <si>
    <t>матеріали лісовпорядкування</t>
  </si>
  <si>
    <t>обстеження лісокористувача</t>
  </si>
  <si>
    <t>Місцезнаходження</t>
  </si>
  <si>
    <t>GPS- координати (за наявності)</t>
  </si>
  <si>
    <t>Примітка(анулювання, заміна відстрочення тощо)</t>
  </si>
  <si>
    <t>Рубки головного користування</t>
  </si>
  <si>
    <t>Радинське</t>
  </si>
  <si>
    <t>Стещинське</t>
  </si>
  <si>
    <t>Зеленополянське</t>
  </si>
  <si>
    <t>Красятицьке</t>
  </si>
  <si>
    <t>по ДП "Поліське лісове господарство"</t>
  </si>
  <si>
    <t>Директор  ДП "Поліський лісгосп"                                                                                          І.В.Бородаєв</t>
  </si>
  <si>
    <t>Вик.Якубчук Л.Г.</t>
  </si>
  <si>
    <t>067-767-45-33</t>
  </si>
  <si>
    <t>про видачу спеціальних дозволів (лісорубних квитків) на заготівлю деревини в порядку рубок головного користування ,</t>
  </si>
  <si>
    <t xml:space="preserve">рубок формування та оздоровлення лісів та інших рубок,повязаних і не повязаних з ведення лісового гоподарства </t>
  </si>
  <si>
    <t>експлуатаційні</t>
  </si>
  <si>
    <t>сосна</t>
  </si>
  <si>
    <t>береза</t>
  </si>
  <si>
    <t>.</t>
  </si>
  <si>
    <t>суцільнолісосічна-діляночна</t>
  </si>
  <si>
    <t>Разом</t>
  </si>
  <si>
    <t>27</t>
  </si>
  <si>
    <t>9</t>
  </si>
  <si>
    <t>21</t>
  </si>
  <si>
    <t>Вільха чорна</t>
  </si>
  <si>
    <t>Суцільнолісосічна -діляночна</t>
  </si>
  <si>
    <t>17.12.2020р.</t>
  </si>
  <si>
    <t>№008923</t>
  </si>
  <si>
    <t>8</t>
  </si>
  <si>
    <t>6</t>
  </si>
  <si>
    <t>№008924</t>
  </si>
  <si>
    <t>19</t>
  </si>
  <si>
    <t>45</t>
  </si>
  <si>
    <t>48</t>
  </si>
  <si>
    <t>16</t>
  </si>
  <si>
    <t>33</t>
  </si>
  <si>
    <t>№008927</t>
  </si>
  <si>
    <t>18</t>
  </si>
  <si>
    <t>№008926</t>
  </si>
  <si>
    <t>№008922</t>
  </si>
  <si>
    <t>№014001</t>
  </si>
  <si>
    <t>№014005</t>
  </si>
  <si>
    <t>18.03.2021р.</t>
  </si>
  <si>
    <t>№008950</t>
  </si>
  <si>
    <t>№014006</t>
  </si>
  <si>
    <t>№014003</t>
  </si>
  <si>
    <t>№008949</t>
  </si>
  <si>
    <t>№014002</t>
  </si>
  <si>
    <t>№014004</t>
  </si>
  <si>
    <t>Поліська ОТГ</t>
  </si>
  <si>
    <t>станом на 31.03.2021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</si>
</sst>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rebuchet MS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7" xfId="0" applyBorder="1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shrinkToFit="1"/>
    </xf>
    <xf numFmtId="0" fontId="5" fillId="0" borderId="1" xfId="0" applyFont="1" applyBorder="1"/>
    <xf numFmtId="14" fontId="3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3" fillId="0" borderId="3" xfId="0" applyFont="1" applyBorder="1" applyAlignment="1">
      <alignment wrapText="1" shrinkToFit="1"/>
    </xf>
    <xf numFmtId="0" fontId="2" fillId="0" borderId="7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14" fontId="3" fillId="0" borderId="7" xfId="0" applyNumberFormat="1" applyFont="1" applyBorder="1" applyAlignment="1">
      <alignment shrinkToFit="1"/>
    </xf>
    <xf numFmtId="0" fontId="0" fillId="0" borderId="7" xfId="0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right" shrinkToFit="1"/>
    </xf>
    <xf numFmtId="49" fontId="3" fillId="2" borderId="1" xfId="0" applyNumberFormat="1" applyFont="1" applyFill="1" applyBorder="1" applyAlignment="1">
      <alignment horizontal="right"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1" xfId="0" applyFont="1" applyBorder="1" applyAlignment="1">
      <alignment horizontal="center" textRotation="9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7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4"/>
  <sheetViews>
    <sheetView tabSelected="1" showWhiteSpace="0" zoomScale="112" zoomScaleNormal="112" workbookViewId="0">
      <selection activeCell="U39" sqref="U39"/>
    </sheetView>
  </sheetViews>
  <sheetFormatPr defaultRowHeight="15" x14ac:dyDescent="0.25"/>
  <cols>
    <col min="1" max="1" width="4.42578125" customWidth="1"/>
    <col min="2" max="2" width="11.7109375" customWidth="1"/>
    <col min="3" max="3" width="11" customWidth="1"/>
    <col min="4" max="4" width="14.140625" customWidth="1"/>
    <col min="5" max="5" width="7.5703125" customWidth="1"/>
    <col min="6" max="7" width="5" customWidth="1"/>
    <col min="8" max="8" width="4.7109375" customWidth="1"/>
    <col min="9" max="9" width="4.5703125" customWidth="1"/>
    <col min="10" max="10" width="7.140625" customWidth="1"/>
    <col min="11" max="12" width="5.42578125" customWidth="1"/>
    <col min="13" max="13" width="10.42578125" customWidth="1"/>
    <col min="14" max="14" width="9.28515625" customWidth="1"/>
    <col min="15" max="15" width="13.28515625" customWidth="1"/>
    <col min="16" max="16" width="5.42578125" customWidth="1"/>
    <col min="17" max="17" width="4" customWidth="1"/>
  </cols>
  <sheetData>
    <row r="2" spans="1:21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21" x14ac:dyDescent="0.25">
      <c r="A3" s="34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21" x14ac:dyDescent="0.25">
      <c r="A4" s="34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21" x14ac:dyDescent="0.25">
      <c r="A5" s="34" t="s">
        <v>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21" x14ac:dyDescent="0.25">
      <c r="A6" s="37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21" ht="47.25" customHeight="1" x14ac:dyDescent="0.25">
      <c r="A7" s="44" t="s">
        <v>14</v>
      </c>
      <c r="B7" s="30" t="s">
        <v>1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43" t="s">
        <v>8</v>
      </c>
      <c r="J7" s="43"/>
      <c r="K7" s="43" t="s">
        <v>11</v>
      </c>
      <c r="L7" s="43"/>
      <c r="M7" s="30" t="s">
        <v>12</v>
      </c>
      <c r="N7" s="30" t="s">
        <v>13</v>
      </c>
      <c r="O7" s="30" t="s">
        <v>17</v>
      </c>
      <c r="P7" s="30" t="s">
        <v>18</v>
      </c>
      <c r="Q7" s="41" t="s">
        <v>19</v>
      </c>
    </row>
    <row r="8" spans="1:21" ht="82.5" customHeight="1" x14ac:dyDescent="0.25">
      <c r="A8" s="44"/>
      <c r="B8" s="30"/>
      <c r="C8" s="30"/>
      <c r="D8" s="30"/>
      <c r="E8" s="30"/>
      <c r="F8" s="30"/>
      <c r="G8" s="30"/>
      <c r="H8" s="30"/>
      <c r="I8" s="10" t="s">
        <v>9</v>
      </c>
      <c r="J8" s="10" t="s">
        <v>10</v>
      </c>
      <c r="K8" s="11" t="s">
        <v>15</v>
      </c>
      <c r="L8" s="11" t="s">
        <v>16</v>
      </c>
      <c r="M8" s="30"/>
      <c r="N8" s="30"/>
      <c r="O8" s="30"/>
      <c r="P8" s="30"/>
      <c r="Q8" s="41"/>
    </row>
    <row r="9" spans="1:21" x14ac:dyDescent="0.25">
      <c r="A9" s="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</row>
    <row r="10" spans="1:21" ht="11.25" customHeight="1" x14ac:dyDescent="0.25">
      <c r="A10" s="6"/>
      <c r="B10" s="42" t="s">
        <v>20</v>
      </c>
      <c r="C10" s="42"/>
      <c r="D10" s="42"/>
      <c r="E10" s="42"/>
      <c r="F10" s="42"/>
      <c r="G10" s="42"/>
      <c r="H10" s="42"/>
      <c r="I10" s="9"/>
      <c r="J10" s="9"/>
      <c r="K10" s="9"/>
      <c r="L10" s="9"/>
      <c r="M10" s="9"/>
      <c r="N10" s="9"/>
      <c r="O10" s="9"/>
      <c r="P10" s="12"/>
      <c r="Q10" s="12"/>
    </row>
    <row r="11" spans="1:21" ht="30.75" customHeight="1" x14ac:dyDescent="0.3">
      <c r="A11" s="7">
        <v>1</v>
      </c>
      <c r="B11" s="21" t="s">
        <v>22</v>
      </c>
      <c r="C11" s="21" t="s">
        <v>31</v>
      </c>
      <c r="D11" s="22" t="s">
        <v>35</v>
      </c>
      <c r="E11" s="21" t="s">
        <v>33</v>
      </c>
      <c r="F11" s="21">
        <v>28</v>
      </c>
      <c r="G11" s="25" t="s">
        <v>37</v>
      </c>
      <c r="H11" s="21">
        <v>3.6</v>
      </c>
      <c r="I11" s="21">
        <v>606</v>
      </c>
      <c r="J11" s="21">
        <v>569</v>
      </c>
      <c r="K11" s="8">
        <v>3.6</v>
      </c>
      <c r="L11" s="8"/>
      <c r="M11" s="8" t="s">
        <v>43</v>
      </c>
      <c r="N11" s="13" t="s">
        <v>42</v>
      </c>
      <c r="O11" s="8" t="s">
        <v>65</v>
      </c>
      <c r="P11" s="14"/>
      <c r="Q11" s="14"/>
    </row>
    <row r="12" spans="1:21" ht="27" x14ac:dyDescent="0.3">
      <c r="A12" s="7">
        <v>2</v>
      </c>
      <c r="B12" s="21" t="s">
        <v>22</v>
      </c>
      <c r="C12" s="21" t="s">
        <v>31</v>
      </c>
      <c r="D12" s="22" t="s">
        <v>35</v>
      </c>
      <c r="E12" s="21" t="s">
        <v>33</v>
      </c>
      <c r="F12" s="21">
        <v>29</v>
      </c>
      <c r="G12" s="25" t="s">
        <v>44</v>
      </c>
      <c r="H12" s="21">
        <v>2.2999999999999998</v>
      </c>
      <c r="I12" s="21">
        <v>464</v>
      </c>
      <c r="J12" s="21">
        <v>383</v>
      </c>
      <c r="K12" s="8">
        <v>2.2999999999999998</v>
      </c>
      <c r="L12" s="8"/>
      <c r="M12" s="8" t="s">
        <v>43</v>
      </c>
      <c r="N12" s="13" t="str">
        <f t="shared" ref="N12:N27" si="0">N11</f>
        <v>17.12.2020р.</v>
      </c>
      <c r="O12" s="8" t="s">
        <v>65</v>
      </c>
      <c r="P12" s="14"/>
      <c r="Q12" s="14"/>
    </row>
    <row r="13" spans="1:21" ht="23.25" x14ac:dyDescent="0.25">
      <c r="A13" s="7">
        <v>3</v>
      </c>
      <c r="B13" s="21" t="s">
        <v>23</v>
      </c>
      <c r="C13" s="21" t="s">
        <v>31</v>
      </c>
      <c r="D13" s="23" t="s">
        <v>35</v>
      </c>
      <c r="E13" s="21" t="s">
        <v>32</v>
      </c>
      <c r="F13" s="21">
        <v>65</v>
      </c>
      <c r="G13" s="25" t="s">
        <v>45</v>
      </c>
      <c r="H13" s="21">
        <v>1.3</v>
      </c>
      <c r="I13" s="21">
        <v>624</v>
      </c>
      <c r="J13" s="21">
        <v>566</v>
      </c>
      <c r="K13" s="8">
        <v>1.3</v>
      </c>
      <c r="L13" s="8"/>
      <c r="M13" s="8" t="s">
        <v>46</v>
      </c>
      <c r="N13" s="13" t="str">
        <f t="shared" si="0"/>
        <v>17.12.2020р.</v>
      </c>
      <c r="O13" s="8" t="s">
        <v>65</v>
      </c>
      <c r="P13" s="14"/>
      <c r="Q13" s="14"/>
      <c r="U13" t="s">
        <v>34</v>
      </c>
    </row>
    <row r="14" spans="1:21" ht="23.25" x14ac:dyDescent="0.25">
      <c r="A14" s="7">
        <v>4</v>
      </c>
      <c r="B14" s="21" t="s">
        <v>23</v>
      </c>
      <c r="C14" s="21" t="str">
        <f t="shared" ref="C14:E28" si="1">C13</f>
        <v>експлуатаційні</v>
      </c>
      <c r="D14" s="23" t="str">
        <f t="shared" si="1"/>
        <v>суцільнолісосічна-діляночна</v>
      </c>
      <c r="E14" s="21" t="str">
        <f>E13</f>
        <v>сосна</v>
      </c>
      <c r="F14" s="21">
        <v>65</v>
      </c>
      <c r="G14" s="25" t="s">
        <v>47</v>
      </c>
      <c r="H14" s="21">
        <v>2</v>
      </c>
      <c r="I14" s="21">
        <v>828</v>
      </c>
      <c r="J14" s="21">
        <v>749</v>
      </c>
      <c r="K14" s="8">
        <v>2</v>
      </c>
      <c r="L14" s="8"/>
      <c r="M14" s="8" t="str">
        <f>M13</f>
        <v>№008924</v>
      </c>
      <c r="N14" s="13" t="str">
        <f t="shared" si="0"/>
        <v>17.12.2020р.</v>
      </c>
      <c r="O14" s="8" t="s">
        <v>65</v>
      </c>
      <c r="P14" s="14"/>
      <c r="Q14" s="14"/>
    </row>
    <row r="15" spans="1:21" ht="23.25" x14ac:dyDescent="0.25">
      <c r="A15" s="7">
        <v>5</v>
      </c>
      <c r="B15" s="21" t="s">
        <v>23</v>
      </c>
      <c r="C15" s="21" t="str">
        <f t="shared" si="1"/>
        <v>експлуатаційні</v>
      </c>
      <c r="D15" s="23" t="str">
        <f t="shared" si="1"/>
        <v>суцільнолісосічна-діляночна</v>
      </c>
      <c r="E15" s="21" t="str">
        <f>E14</f>
        <v>сосна</v>
      </c>
      <c r="F15" s="21">
        <v>65</v>
      </c>
      <c r="G15" s="25" t="s">
        <v>48</v>
      </c>
      <c r="H15" s="21">
        <v>2.5</v>
      </c>
      <c r="I15" s="21">
        <v>1157</v>
      </c>
      <c r="J15" s="21">
        <v>1043</v>
      </c>
      <c r="K15" s="8">
        <v>2.5</v>
      </c>
      <c r="L15" s="8"/>
      <c r="M15" s="8" t="str">
        <f>M14</f>
        <v>№008924</v>
      </c>
      <c r="N15" s="13" t="str">
        <f t="shared" si="0"/>
        <v>17.12.2020р.</v>
      </c>
      <c r="O15" s="8" t="s">
        <v>65</v>
      </c>
      <c r="P15" s="14"/>
      <c r="Q15" s="14"/>
    </row>
    <row r="16" spans="1:21" ht="23.25" x14ac:dyDescent="0.25">
      <c r="A16" s="7">
        <v>6</v>
      </c>
      <c r="B16" s="21" t="s">
        <v>23</v>
      </c>
      <c r="C16" s="21" t="str">
        <f t="shared" si="1"/>
        <v>експлуатаційні</v>
      </c>
      <c r="D16" s="23" t="str">
        <f t="shared" si="1"/>
        <v>суцільнолісосічна-діляночна</v>
      </c>
      <c r="E16" s="21" t="str">
        <f>E15</f>
        <v>сосна</v>
      </c>
      <c r="F16" s="21">
        <v>65</v>
      </c>
      <c r="G16" s="25" t="s">
        <v>49</v>
      </c>
      <c r="H16" s="21">
        <v>1.7</v>
      </c>
      <c r="I16" s="21">
        <v>593</v>
      </c>
      <c r="J16" s="21">
        <v>539</v>
      </c>
      <c r="K16" s="8">
        <v>1.7</v>
      </c>
      <c r="L16" s="8"/>
      <c r="M16" s="8" t="str">
        <f>M15</f>
        <v>№008924</v>
      </c>
      <c r="N16" s="13" t="str">
        <f t="shared" si="0"/>
        <v>17.12.2020р.</v>
      </c>
      <c r="O16" s="8" t="s">
        <v>65</v>
      </c>
      <c r="P16" s="14"/>
      <c r="Q16" s="14"/>
    </row>
    <row r="17" spans="1:17" ht="23.25" x14ac:dyDescent="0.25">
      <c r="A17" s="7">
        <v>7</v>
      </c>
      <c r="B17" s="21" t="s">
        <v>22</v>
      </c>
      <c r="C17" s="21" t="str">
        <f t="shared" si="1"/>
        <v>експлуатаційні</v>
      </c>
      <c r="D17" s="23" t="str">
        <f t="shared" si="1"/>
        <v>суцільнолісосічна-діляночна</v>
      </c>
      <c r="E17" s="21" t="str">
        <f t="shared" si="1"/>
        <v>сосна</v>
      </c>
      <c r="F17" s="21">
        <v>8</v>
      </c>
      <c r="G17" s="25" t="s">
        <v>38</v>
      </c>
      <c r="H17" s="21">
        <v>1.6</v>
      </c>
      <c r="I17" s="21">
        <v>620</v>
      </c>
      <c r="J17" s="21">
        <v>557</v>
      </c>
      <c r="K17" s="8">
        <v>1.6</v>
      </c>
      <c r="L17" s="8"/>
      <c r="M17" s="8" t="s">
        <v>52</v>
      </c>
      <c r="N17" s="13" t="str">
        <f t="shared" si="0"/>
        <v>17.12.2020р.</v>
      </c>
      <c r="O17" s="8" t="s">
        <v>65</v>
      </c>
      <c r="P17" s="14"/>
      <c r="Q17" s="14"/>
    </row>
    <row r="18" spans="1:17" ht="23.25" x14ac:dyDescent="0.25">
      <c r="A18" s="7">
        <v>8</v>
      </c>
      <c r="B18" s="21" t="s">
        <v>22</v>
      </c>
      <c r="C18" s="21" t="str">
        <f t="shared" si="1"/>
        <v>експлуатаційні</v>
      </c>
      <c r="D18" s="23" t="str">
        <f t="shared" si="1"/>
        <v>суцільнолісосічна-діляночна</v>
      </c>
      <c r="E18" s="21" t="str">
        <f t="shared" ref="E18:E25" si="2">E17</f>
        <v>сосна</v>
      </c>
      <c r="F18" s="21">
        <v>8</v>
      </c>
      <c r="G18" s="25" t="s">
        <v>50</v>
      </c>
      <c r="H18" s="21">
        <v>2.2000000000000002</v>
      </c>
      <c r="I18" s="21">
        <v>805</v>
      </c>
      <c r="J18" s="21">
        <v>730</v>
      </c>
      <c r="K18" s="8">
        <v>2.2000000000000002</v>
      </c>
      <c r="L18" s="8"/>
      <c r="M18" s="8" t="str">
        <f>M17</f>
        <v>№008927</v>
      </c>
      <c r="N18" s="13" t="str">
        <f t="shared" si="0"/>
        <v>17.12.2020р.</v>
      </c>
      <c r="O18" s="8" t="s">
        <v>65</v>
      </c>
      <c r="P18" s="14"/>
      <c r="Q18" s="14"/>
    </row>
    <row r="19" spans="1:17" ht="23.25" x14ac:dyDescent="0.25">
      <c r="A19" s="7">
        <v>9</v>
      </c>
      <c r="B19" s="21" t="s">
        <v>22</v>
      </c>
      <c r="C19" s="21" t="str">
        <f t="shared" si="1"/>
        <v>експлуатаційні</v>
      </c>
      <c r="D19" s="23" t="s">
        <v>35</v>
      </c>
      <c r="E19" s="21" t="str">
        <f t="shared" si="2"/>
        <v>сосна</v>
      </c>
      <c r="F19" s="21">
        <v>8</v>
      </c>
      <c r="G19" s="25" t="s">
        <v>51</v>
      </c>
      <c r="H19" s="21">
        <v>1.7</v>
      </c>
      <c r="I19" s="21">
        <v>399</v>
      </c>
      <c r="J19" s="21">
        <v>358</v>
      </c>
      <c r="K19" s="8">
        <v>1.7</v>
      </c>
      <c r="L19" s="8"/>
      <c r="M19" s="8" t="str">
        <f>M18</f>
        <v>№008927</v>
      </c>
      <c r="N19" s="13" t="str">
        <f t="shared" si="0"/>
        <v>17.12.2020р.</v>
      </c>
      <c r="O19" s="8" t="s">
        <v>65</v>
      </c>
      <c r="P19" s="14"/>
      <c r="Q19" s="14"/>
    </row>
    <row r="20" spans="1:17" ht="23.25" x14ac:dyDescent="0.25">
      <c r="A20" s="7">
        <v>10</v>
      </c>
      <c r="B20" s="21" t="s">
        <v>22</v>
      </c>
      <c r="C20" s="21" t="s">
        <v>31</v>
      </c>
      <c r="D20" s="23" t="str">
        <f t="shared" si="1"/>
        <v>суцільнолісосічна-діляночна</v>
      </c>
      <c r="E20" s="21" t="str">
        <f t="shared" si="2"/>
        <v>сосна</v>
      </c>
      <c r="F20" s="21">
        <v>11</v>
      </c>
      <c r="G20" s="25" t="s">
        <v>39</v>
      </c>
      <c r="H20" s="21">
        <v>1.8</v>
      </c>
      <c r="I20" s="21">
        <v>438</v>
      </c>
      <c r="J20" s="21">
        <v>388</v>
      </c>
      <c r="K20" s="8">
        <v>1.8</v>
      </c>
      <c r="L20" s="8"/>
      <c r="M20" s="8" t="str">
        <f>M19</f>
        <v>№008927</v>
      </c>
      <c r="N20" s="13" t="str">
        <f t="shared" si="0"/>
        <v>17.12.2020р.</v>
      </c>
      <c r="O20" s="8" t="s">
        <v>65</v>
      </c>
      <c r="P20" s="14"/>
      <c r="Q20" s="14"/>
    </row>
    <row r="21" spans="1:17" ht="23.25" x14ac:dyDescent="0.25">
      <c r="A21" s="7">
        <v>11</v>
      </c>
      <c r="B21" s="21" t="s">
        <v>21</v>
      </c>
      <c r="C21" s="21" t="s">
        <v>31</v>
      </c>
      <c r="D21" s="23" t="str">
        <f t="shared" si="1"/>
        <v>суцільнолісосічна-діляночна</v>
      </c>
      <c r="E21" s="21" t="str">
        <f t="shared" si="2"/>
        <v>сосна</v>
      </c>
      <c r="F21" s="21">
        <v>37</v>
      </c>
      <c r="G21" s="25" t="s">
        <v>44</v>
      </c>
      <c r="H21" s="21">
        <v>1.8</v>
      </c>
      <c r="I21" s="21">
        <v>484</v>
      </c>
      <c r="J21" s="21">
        <v>438</v>
      </c>
      <c r="K21" s="8">
        <v>1.8</v>
      </c>
      <c r="L21" s="8"/>
      <c r="M21" s="8" t="s">
        <v>54</v>
      </c>
      <c r="N21" s="13" t="str">
        <f t="shared" si="0"/>
        <v>17.12.2020р.</v>
      </c>
      <c r="O21" s="8" t="s">
        <v>65</v>
      </c>
      <c r="P21" s="14"/>
      <c r="Q21" s="14"/>
    </row>
    <row r="22" spans="1:17" ht="23.25" x14ac:dyDescent="0.25">
      <c r="A22" s="7">
        <v>12</v>
      </c>
      <c r="B22" s="21" t="s">
        <v>21</v>
      </c>
      <c r="C22" s="21" t="s">
        <v>31</v>
      </c>
      <c r="D22" s="23" t="str">
        <f t="shared" si="1"/>
        <v>суцільнолісосічна-діляночна</v>
      </c>
      <c r="E22" s="21" t="str">
        <f t="shared" si="2"/>
        <v>сосна</v>
      </c>
      <c r="F22" s="21">
        <v>49</v>
      </c>
      <c r="G22" s="25" t="s">
        <v>53</v>
      </c>
      <c r="H22" s="21">
        <v>0.8</v>
      </c>
      <c r="I22" s="21">
        <v>242</v>
      </c>
      <c r="J22" s="21">
        <v>220</v>
      </c>
      <c r="K22" s="8">
        <v>0.8</v>
      </c>
      <c r="L22" s="8"/>
      <c r="M22" s="8" t="str">
        <f>M21</f>
        <v>№008926</v>
      </c>
      <c r="N22" s="13" t="str">
        <f t="shared" si="0"/>
        <v>17.12.2020р.</v>
      </c>
      <c r="O22" s="8" t="s">
        <v>65</v>
      </c>
      <c r="P22" s="14"/>
      <c r="Q22" s="14"/>
    </row>
    <row r="23" spans="1:17" ht="23.25" x14ac:dyDescent="0.25">
      <c r="A23" s="7">
        <v>13</v>
      </c>
      <c r="B23" s="21" t="s">
        <v>21</v>
      </c>
      <c r="C23" s="21" t="s">
        <v>31</v>
      </c>
      <c r="D23" s="23" t="str">
        <f t="shared" si="1"/>
        <v>суцільнолісосічна-діляночна</v>
      </c>
      <c r="E23" s="21" t="str">
        <f t="shared" si="2"/>
        <v>сосна</v>
      </c>
      <c r="F23" s="21">
        <v>53</v>
      </c>
      <c r="G23" s="25" t="s">
        <v>48</v>
      </c>
      <c r="H23" s="21">
        <v>2.4</v>
      </c>
      <c r="I23" s="21">
        <v>898</v>
      </c>
      <c r="J23" s="21">
        <v>808</v>
      </c>
      <c r="K23" s="8">
        <v>2.4</v>
      </c>
      <c r="L23" s="8"/>
      <c r="M23" s="8" t="str">
        <f>M22</f>
        <v>№008926</v>
      </c>
      <c r="N23" s="13" t="str">
        <f t="shared" si="0"/>
        <v>17.12.2020р.</v>
      </c>
      <c r="O23" s="8" t="s">
        <v>65</v>
      </c>
      <c r="P23" s="14"/>
      <c r="Q23" s="14"/>
    </row>
    <row r="24" spans="1:17" ht="23.25" x14ac:dyDescent="0.25">
      <c r="A24" s="7">
        <v>14</v>
      </c>
      <c r="B24" s="21" t="s">
        <v>21</v>
      </c>
      <c r="C24" s="21" t="s">
        <v>31</v>
      </c>
      <c r="D24" s="23" t="str">
        <f t="shared" si="1"/>
        <v>суцільнолісосічна-діляночна</v>
      </c>
      <c r="E24" s="21" t="str">
        <f t="shared" si="2"/>
        <v>сосна</v>
      </c>
      <c r="F24" s="21">
        <v>54</v>
      </c>
      <c r="G24" s="24">
        <v>14</v>
      </c>
      <c r="H24" s="21">
        <v>1.2</v>
      </c>
      <c r="I24" s="21">
        <v>562</v>
      </c>
      <c r="J24" s="21">
        <v>513</v>
      </c>
      <c r="K24" s="8">
        <v>1.2</v>
      </c>
      <c r="L24" s="8"/>
      <c r="M24" s="8" t="str">
        <f>M23</f>
        <v>№008926</v>
      </c>
      <c r="N24" s="13" t="str">
        <f t="shared" si="0"/>
        <v>17.12.2020р.</v>
      </c>
      <c r="O24" s="8" t="s">
        <v>65</v>
      </c>
      <c r="P24" s="14"/>
      <c r="Q24" s="14"/>
    </row>
    <row r="25" spans="1:17" ht="23.25" x14ac:dyDescent="0.25">
      <c r="A25" s="7">
        <v>15</v>
      </c>
      <c r="B25" s="21" t="s">
        <v>21</v>
      </c>
      <c r="C25" s="21" t="s">
        <v>31</v>
      </c>
      <c r="D25" s="23" t="str">
        <f t="shared" si="1"/>
        <v>суцільнолісосічна-діляночна</v>
      </c>
      <c r="E25" s="21" t="str">
        <f t="shared" si="2"/>
        <v>сосна</v>
      </c>
      <c r="F25" s="21">
        <v>55</v>
      </c>
      <c r="G25" s="24">
        <v>18</v>
      </c>
      <c r="H25" s="21">
        <v>2.2999999999999998</v>
      </c>
      <c r="I25" s="21">
        <v>768</v>
      </c>
      <c r="J25" s="21">
        <v>694</v>
      </c>
      <c r="K25" s="8">
        <v>2.2999999999999998</v>
      </c>
      <c r="L25" s="8"/>
      <c r="M25" s="8" t="str">
        <f>M24</f>
        <v>№008926</v>
      </c>
      <c r="N25" s="13" t="str">
        <f t="shared" si="0"/>
        <v>17.12.2020р.</v>
      </c>
      <c r="O25" s="8" t="s">
        <v>65</v>
      </c>
      <c r="P25" s="14"/>
      <c r="Q25" s="14"/>
    </row>
    <row r="26" spans="1:17" ht="23.25" x14ac:dyDescent="0.25">
      <c r="A26" s="7">
        <v>16</v>
      </c>
      <c r="B26" s="21" t="s">
        <v>21</v>
      </c>
      <c r="C26" s="21" t="s">
        <v>31</v>
      </c>
      <c r="D26" s="23" t="str">
        <f t="shared" si="1"/>
        <v>суцільнолісосічна-діляночна</v>
      </c>
      <c r="E26" s="21" t="s">
        <v>40</v>
      </c>
      <c r="F26" s="21">
        <v>32</v>
      </c>
      <c r="G26" s="24">
        <v>28</v>
      </c>
      <c r="H26" s="21">
        <v>3.5</v>
      </c>
      <c r="I26" s="21">
        <v>1148</v>
      </c>
      <c r="J26" s="21">
        <v>1097</v>
      </c>
      <c r="K26" s="8">
        <v>3.5</v>
      </c>
      <c r="L26" s="8"/>
      <c r="M26" s="8" t="s">
        <v>55</v>
      </c>
      <c r="N26" s="13" t="str">
        <f t="shared" si="0"/>
        <v>17.12.2020р.</v>
      </c>
      <c r="O26" s="8" t="s">
        <v>65</v>
      </c>
      <c r="P26" s="14"/>
      <c r="Q26" s="14"/>
    </row>
    <row r="27" spans="1:17" ht="23.25" x14ac:dyDescent="0.25">
      <c r="A27" s="7">
        <v>17</v>
      </c>
      <c r="B27" s="21" t="s">
        <v>24</v>
      </c>
      <c r="C27" s="21" t="s">
        <v>31</v>
      </c>
      <c r="D27" s="23" t="str">
        <f t="shared" si="1"/>
        <v>суцільнолісосічна-діляночна</v>
      </c>
      <c r="E27" s="21" t="s">
        <v>33</v>
      </c>
      <c r="F27" s="21">
        <v>13</v>
      </c>
      <c r="G27" s="24">
        <v>10</v>
      </c>
      <c r="H27" s="21">
        <v>1.9</v>
      </c>
      <c r="I27" s="21">
        <v>380</v>
      </c>
      <c r="J27" s="21">
        <v>291</v>
      </c>
      <c r="K27" s="8">
        <v>1.9</v>
      </c>
      <c r="L27" s="8"/>
      <c r="M27" s="8" t="s">
        <v>56</v>
      </c>
      <c r="N27" s="13" t="str">
        <f t="shared" si="0"/>
        <v>17.12.2020р.</v>
      </c>
      <c r="O27" s="8" t="s">
        <v>65</v>
      </c>
      <c r="P27" s="14"/>
      <c r="Q27" s="14"/>
    </row>
    <row r="28" spans="1:17" ht="23.25" x14ac:dyDescent="0.25">
      <c r="A28" s="7">
        <v>18</v>
      </c>
      <c r="B28" s="21" t="s">
        <v>21</v>
      </c>
      <c r="C28" s="21" t="s">
        <v>31</v>
      </c>
      <c r="D28" s="23" t="str">
        <f t="shared" si="1"/>
        <v>суцільнолісосічна-діляночна</v>
      </c>
      <c r="E28" s="21" t="s">
        <v>33</v>
      </c>
      <c r="F28" s="21">
        <v>19</v>
      </c>
      <c r="G28" s="24">
        <v>33</v>
      </c>
      <c r="H28" s="21">
        <v>3.7</v>
      </c>
      <c r="I28" s="21">
        <v>829</v>
      </c>
      <c r="J28" s="21">
        <v>780</v>
      </c>
      <c r="K28" s="8">
        <v>3.7</v>
      </c>
      <c r="L28" s="8"/>
      <c r="M28" s="8" t="s">
        <v>57</v>
      </c>
      <c r="N28" s="13" t="s">
        <v>58</v>
      </c>
      <c r="O28" s="8" t="s">
        <v>65</v>
      </c>
      <c r="P28" s="14"/>
      <c r="Q28" s="14"/>
    </row>
    <row r="29" spans="1:17" ht="23.25" x14ac:dyDescent="0.25">
      <c r="A29" s="7">
        <v>19</v>
      </c>
      <c r="B29" s="21" t="s">
        <v>23</v>
      </c>
      <c r="C29" s="21" t="s">
        <v>31</v>
      </c>
      <c r="D29" s="23" t="str">
        <f t="shared" ref="D29:D42" si="3">D28</f>
        <v>суцільнолісосічна-діляночна</v>
      </c>
      <c r="E29" s="21" t="s">
        <v>33</v>
      </c>
      <c r="F29" s="21">
        <v>69</v>
      </c>
      <c r="G29" s="24">
        <v>10</v>
      </c>
      <c r="H29" s="21">
        <v>4.5</v>
      </c>
      <c r="I29" s="21">
        <v>803</v>
      </c>
      <c r="J29" s="21">
        <v>712</v>
      </c>
      <c r="K29" s="8">
        <v>4.5</v>
      </c>
      <c r="L29" s="8"/>
      <c r="M29" s="8" t="s">
        <v>59</v>
      </c>
      <c r="N29" s="13" t="str">
        <f t="shared" ref="N29:N42" si="4">N28</f>
        <v>18.03.2021р.</v>
      </c>
      <c r="O29" s="8" t="s">
        <v>65</v>
      </c>
      <c r="P29" s="14"/>
      <c r="Q29" s="14"/>
    </row>
    <row r="30" spans="1:17" ht="23.25" x14ac:dyDescent="0.25">
      <c r="A30" s="7">
        <v>20</v>
      </c>
      <c r="B30" s="21" t="str">
        <f>B29</f>
        <v>Зеленополянське</v>
      </c>
      <c r="C30" s="21" t="s">
        <v>31</v>
      </c>
      <c r="D30" s="23" t="s">
        <v>41</v>
      </c>
      <c r="E30" s="21" t="s">
        <v>33</v>
      </c>
      <c r="F30" s="21">
        <v>70</v>
      </c>
      <c r="G30" s="24">
        <v>30</v>
      </c>
      <c r="H30" s="21">
        <v>1</v>
      </c>
      <c r="I30" s="21">
        <v>253</v>
      </c>
      <c r="J30" s="21">
        <v>244</v>
      </c>
      <c r="K30" s="8">
        <v>1</v>
      </c>
      <c r="L30" s="8"/>
      <c r="M30" s="8" t="str">
        <f>M29</f>
        <v>№008950</v>
      </c>
      <c r="N30" s="13" t="str">
        <f t="shared" si="4"/>
        <v>18.03.2021р.</v>
      </c>
      <c r="O30" s="8" t="s">
        <v>65</v>
      </c>
      <c r="P30" s="14"/>
      <c r="Q30" s="14"/>
    </row>
    <row r="31" spans="1:17" ht="23.25" x14ac:dyDescent="0.25">
      <c r="A31" s="7">
        <v>21</v>
      </c>
      <c r="B31" s="21" t="s">
        <v>21</v>
      </c>
      <c r="C31" s="21" t="s">
        <v>31</v>
      </c>
      <c r="D31" s="23" t="s">
        <v>41</v>
      </c>
      <c r="E31" s="21" t="s">
        <v>32</v>
      </c>
      <c r="F31" s="21">
        <v>29</v>
      </c>
      <c r="G31" s="24">
        <v>14</v>
      </c>
      <c r="H31" s="21">
        <v>2.9</v>
      </c>
      <c r="I31" s="21">
        <v>927</v>
      </c>
      <c r="J31" s="21">
        <v>826</v>
      </c>
      <c r="K31" s="8">
        <v>2.9</v>
      </c>
      <c r="L31" s="8"/>
      <c r="M31" s="8" t="s">
        <v>60</v>
      </c>
      <c r="N31" s="13" t="str">
        <f t="shared" si="4"/>
        <v>18.03.2021р.</v>
      </c>
      <c r="O31" s="8" t="s">
        <v>65</v>
      </c>
      <c r="P31" s="14"/>
      <c r="Q31" s="14"/>
    </row>
    <row r="32" spans="1:17" ht="23.25" x14ac:dyDescent="0.25">
      <c r="A32" s="7">
        <v>22</v>
      </c>
      <c r="B32" s="21" t="s">
        <v>21</v>
      </c>
      <c r="C32" s="21" t="s">
        <v>31</v>
      </c>
      <c r="D32" s="23" t="s">
        <v>41</v>
      </c>
      <c r="E32" s="21" t="s">
        <v>32</v>
      </c>
      <c r="F32" s="21">
        <v>30</v>
      </c>
      <c r="G32" s="24">
        <v>17</v>
      </c>
      <c r="H32" s="21">
        <v>2.9</v>
      </c>
      <c r="I32" s="21">
        <v>879</v>
      </c>
      <c r="J32" s="21">
        <v>784</v>
      </c>
      <c r="K32" s="8">
        <v>2.9</v>
      </c>
      <c r="L32" s="8"/>
      <c r="M32" s="8" t="str">
        <f>M31</f>
        <v>№014006</v>
      </c>
      <c r="N32" s="13" t="str">
        <f t="shared" si="4"/>
        <v>18.03.2021р.</v>
      </c>
      <c r="O32" s="8" t="s">
        <v>65</v>
      </c>
      <c r="P32" s="14"/>
      <c r="Q32" s="14"/>
    </row>
    <row r="33" spans="1:17" ht="23.25" x14ac:dyDescent="0.25">
      <c r="A33" s="7">
        <v>23</v>
      </c>
      <c r="B33" s="21" t="s">
        <v>21</v>
      </c>
      <c r="C33" s="21" t="s">
        <v>31</v>
      </c>
      <c r="D33" s="23" t="s">
        <v>41</v>
      </c>
      <c r="E33" s="21" t="s">
        <v>32</v>
      </c>
      <c r="F33" s="21">
        <v>30</v>
      </c>
      <c r="G33" s="24">
        <v>35</v>
      </c>
      <c r="H33" s="21">
        <v>1.9</v>
      </c>
      <c r="I33" s="21">
        <v>576</v>
      </c>
      <c r="J33" s="21">
        <v>511</v>
      </c>
      <c r="K33" s="8">
        <v>1.9</v>
      </c>
      <c r="L33" s="8"/>
      <c r="M33" s="8" t="str">
        <f>M32</f>
        <v>№014006</v>
      </c>
      <c r="N33" s="13" t="str">
        <f t="shared" si="4"/>
        <v>18.03.2021р.</v>
      </c>
      <c r="O33" s="8" t="s">
        <v>65</v>
      </c>
      <c r="P33" s="14"/>
      <c r="Q33" s="14"/>
    </row>
    <row r="34" spans="1:17" ht="23.25" x14ac:dyDescent="0.25">
      <c r="A34" s="7">
        <v>24</v>
      </c>
      <c r="B34" s="21" t="s">
        <v>21</v>
      </c>
      <c r="C34" s="21" t="s">
        <v>31</v>
      </c>
      <c r="D34" s="23" t="s">
        <v>41</v>
      </c>
      <c r="E34" s="21" t="s">
        <v>32</v>
      </c>
      <c r="F34" s="21">
        <v>32</v>
      </c>
      <c r="G34" s="24">
        <v>21</v>
      </c>
      <c r="H34" s="21">
        <v>2.4</v>
      </c>
      <c r="I34" s="21">
        <v>912</v>
      </c>
      <c r="J34" s="21">
        <v>832</v>
      </c>
      <c r="K34" s="8">
        <v>2.4</v>
      </c>
      <c r="L34" s="8"/>
      <c r="M34" s="8" t="str">
        <f>M33</f>
        <v>№014006</v>
      </c>
      <c r="N34" s="13" t="str">
        <f t="shared" si="4"/>
        <v>18.03.2021р.</v>
      </c>
      <c r="O34" s="8" t="s">
        <v>65</v>
      </c>
      <c r="P34" s="14"/>
      <c r="Q34" s="14"/>
    </row>
    <row r="35" spans="1:17" ht="24.75" customHeight="1" x14ac:dyDescent="0.25">
      <c r="A35" s="7">
        <v>25</v>
      </c>
      <c r="B35" s="21" t="s">
        <v>22</v>
      </c>
      <c r="C35" s="21" t="s">
        <v>31</v>
      </c>
      <c r="D35" s="23" t="str">
        <f>D34</f>
        <v>Суцільнолісосічна -діляночна</v>
      </c>
      <c r="E35" s="21" t="s">
        <v>40</v>
      </c>
      <c r="F35" s="21">
        <v>46</v>
      </c>
      <c r="G35" s="24">
        <v>30</v>
      </c>
      <c r="H35" s="21">
        <v>4.5</v>
      </c>
      <c r="I35" s="21">
        <v>949</v>
      </c>
      <c r="J35" s="21">
        <v>900</v>
      </c>
      <c r="K35" s="8">
        <v>4.5</v>
      </c>
      <c r="L35" s="8"/>
      <c r="M35" s="8" t="s">
        <v>61</v>
      </c>
      <c r="N35" s="13" t="str">
        <f t="shared" si="4"/>
        <v>18.03.2021р.</v>
      </c>
      <c r="O35" s="8" t="s">
        <v>65</v>
      </c>
      <c r="P35" s="14"/>
      <c r="Q35" s="14"/>
    </row>
    <row r="36" spans="1:17" ht="27" customHeight="1" x14ac:dyDescent="0.25">
      <c r="A36" s="7">
        <v>26</v>
      </c>
      <c r="B36" s="21" t="s">
        <v>23</v>
      </c>
      <c r="C36" s="21" t="str">
        <f>C35</f>
        <v>експлуатаційні</v>
      </c>
      <c r="D36" s="23" t="str">
        <f>D35</f>
        <v>Суцільнолісосічна -діляночна</v>
      </c>
      <c r="E36" s="21" t="str">
        <f>E35</f>
        <v>Вільха чорна</v>
      </c>
      <c r="F36" s="21">
        <v>12</v>
      </c>
      <c r="G36" s="24">
        <v>21</v>
      </c>
      <c r="H36" s="21">
        <v>1.5</v>
      </c>
      <c r="I36" s="21">
        <v>377</v>
      </c>
      <c r="J36" s="21">
        <v>360</v>
      </c>
      <c r="K36" s="8">
        <v>1.5</v>
      </c>
      <c r="L36" s="8"/>
      <c r="M36" s="8" t="s">
        <v>62</v>
      </c>
      <c r="N36" s="13" t="str">
        <f t="shared" si="4"/>
        <v>18.03.2021р.</v>
      </c>
      <c r="O36" s="8" t="s">
        <v>65</v>
      </c>
      <c r="P36" s="14"/>
      <c r="Q36" s="14"/>
    </row>
    <row r="37" spans="1:17" ht="22.5" customHeight="1" x14ac:dyDescent="0.25">
      <c r="A37" s="7">
        <v>27</v>
      </c>
      <c r="B37" s="21" t="s">
        <v>24</v>
      </c>
      <c r="C37" s="21" t="str">
        <f>C36</f>
        <v>експлуатаційні</v>
      </c>
      <c r="D37" s="23" t="str">
        <f>D36</f>
        <v>Суцільнолісосічна -діляночна</v>
      </c>
      <c r="E37" s="21" t="s">
        <v>32</v>
      </c>
      <c r="F37" s="21">
        <v>5</v>
      </c>
      <c r="G37" s="24">
        <v>16</v>
      </c>
      <c r="H37" s="21">
        <v>2.8</v>
      </c>
      <c r="I37" s="21">
        <v>1154</v>
      </c>
      <c r="J37" s="21">
        <v>962</v>
      </c>
      <c r="K37" s="8">
        <v>2.8</v>
      </c>
      <c r="L37" s="8"/>
      <c r="M37" s="8" t="s">
        <v>63</v>
      </c>
      <c r="N37" s="13" t="str">
        <f t="shared" si="4"/>
        <v>18.03.2021р.</v>
      </c>
      <c r="O37" s="8" t="s">
        <v>65</v>
      </c>
      <c r="P37" s="14"/>
      <c r="Q37" s="14"/>
    </row>
    <row r="38" spans="1:17" ht="27" customHeight="1" x14ac:dyDescent="0.25">
      <c r="A38" s="7">
        <v>28</v>
      </c>
      <c r="B38" s="21" t="str">
        <f>B37</f>
        <v>Красятицьке</v>
      </c>
      <c r="C38" s="21" t="str">
        <f>C37</f>
        <v>експлуатаційні</v>
      </c>
      <c r="D38" s="23" t="str">
        <f>D37</f>
        <v>Суцільнолісосічна -діляночна</v>
      </c>
      <c r="E38" s="21" t="str">
        <f>E37</f>
        <v>сосна</v>
      </c>
      <c r="F38" s="21">
        <v>6</v>
      </c>
      <c r="G38" s="24">
        <v>20</v>
      </c>
      <c r="H38" s="21">
        <v>2</v>
      </c>
      <c r="I38" s="21">
        <v>254</v>
      </c>
      <c r="J38" s="21">
        <v>226</v>
      </c>
      <c r="K38" s="8">
        <v>2</v>
      </c>
      <c r="L38" s="8"/>
      <c r="M38" s="8" t="str">
        <f>M37</f>
        <v>№014002</v>
      </c>
      <c r="N38" s="13" t="str">
        <f t="shared" si="4"/>
        <v>18.03.2021р.</v>
      </c>
      <c r="O38" s="8" t="s">
        <v>65</v>
      </c>
      <c r="P38" s="14"/>
      <c r="Q38" s="14"/>
    </row>
    <row r="39" spans="1:17" ht="27.75" customHeight="1" x14ac:dyDescent="0.25">
      <c r="A39" s="7">
        <v>29</v>
      </c>
      <c r="B39" s="21" t="s">
        <v>22</v>
      </c>
      <c r="C39" s="21" t="str">
        <f t="shared" ref="C39:C41" si="5">C38</f>
        <v>експлуатаційні</v>
      </c>
      <c r="D39" s="23" t="str">
        <f t="shared" ref="D39:D40" si="6">D38</f>
        <v>Суцільнолісосічна -діляночна</v>
      </c>
      <c r="E39" s="21" t="str">
        <f t="shared" ref="E39:E42" si="7">E38</f>
        <v>сосна</v>
      </c>
      <c r="F39" s="21">
        <v>16</v>
      </c>
      <c r="G39" s="24">
        <v>13</v>
      </c>
      <c r="H39" s="21">
        <v>1.7</v>
      </c>
      <c r="I39" s="21">
        <v>562</v>
      </c>
      <c r="J39" s="21">
        <v>504</v>
      </c>
      <c r="K39" s="8">
        <v>1.7</v>
      </c>
      <c r="L39" s="8"/>
      <c r="M39" s="8" t="s">
        <v>64</v>
      </c>
      <c r="N39" s="13" t="str">
        <f t="shared" si="4"/>
        <v>18.03.2021р.</v>
      </c>
      <c r="O39" s="8" t="s">
        <v>65</v>
      </c>
      <c r="P39" s="14"/>
      <c r="Q39" s="14"/>
    </row>
    <row r="40" spans="1:17" ht="25.5" customHeight="1" x14ac:dyDescent="0.25">
      <c r="A40" s="7">
        <v>30</v>
      </c>
      <c r="B40" s="21" t="s">
        <v>22</v>
      </c>
      <c r="C40" s="21" t="str">
        <f t="shared" si="5"/>
        <v>експлуатаційні</v>
      </c>
      <c r="D40" s="23" t="str">
        <f t="shared" si="6"/>
        <v>Суцільнолісосічна -діляночна</v>
      </c>
      <c r="E40" s="21" t="str">
        <f t="shared" si="7"/>
        <v>сосна</v>
      </c>
      <c r="F40" s="21">
        <v>18</v>
      </c>
      <c r="G40" s="24">
        <v>17</v>
      </c>
      <c r="H40" s="21">
        <v>2.2000000000000002</v>
      </c>
      <c r="I40" s="21">
        <v>888</v>
      </c>
      <c r="J40" s="21">
        <v>802</v>
      </c>
      <c r="K40" s="8">
        <v>2.2000000000000002</v>
      </c>
      <c r="L40" s="8"/>
      <c r="M40" s="8" t="str">
        <f>M39</f>
        <v>№014004</v>
      </c>
      <c r="N40" s="13" t="str">
        <f t="shared" si="4"/>
        <v>18.03.2021р.</v>
      </c>
      <c r="O40" s="8" t="s">
        <v>65</v>
      </c>
      <c r="P40" s="14"/>
      <c r="Q40" s="14"/>
    </row>
    <row r="41" spans="1:17" ht="23.25" x14ac:dyDescent="0.25">
      <c r="A41" s="7">
        <v>31</v>
      </c>
      <c r="B41" s="21" t="s">
        <v>22</v>
      </c>
      <c r="C41" s="21" t="str">
        <f t="shared" si="5"/>
        <v>експлуатаційні</v>
      </c>
      <c r="D41" s="23" t="str">
        <f>D30</f>
        <v>Суцільнолісосічна -діляночна</v>
      </c>
      <c r="E41" s="21" t="str">
        <f t="shared" si="7"/>
        <v>сосна</v>
      </c>
      <c r="F41" s="21">
        <v>49</v>
      </c>
      <c r="G41" s="24">
        <v>38</v>
      </c>
      <c r="H41" s="21">
        <v>1.6</v>
      </c>
      <c r="I41" s="21">
        <v>357</v>
      </c>
      <c r="J41" s="21">
        <v>323</v>
      </c>
      <c r="K41" s="8">
        <v>1.6</v>
      </c>
      <c r="L41" s="8"/>
      <c r="M41" s="8" t="str">
        <f>M40</f>
        <v>№014004</v>
      </c>
      <c r="N41" s="13" t="str">
        <f t="shared" si="4"/>
        <v>18.03.2021р.</v>
      </c>
      <c r="O41" s="8" t="s">
        <v>65</v>
      </c>
      <c r="P41" s="14"/>
      <c r="Q41" s="14"/>
    </row>
    <row r="42" spans="1:17" ht="23.25" x14ac:dyDescent="0.25">
      <c r="A42" s="7">
        <v>32</v>
      </c>
      <c r="B42" s="21" t="s">
        <v>22</v>
      </c>
      <c r="C42" s="21" t="s">
        <v>31</v>
      </c>
      <c r="D42" s="23" t="str">
        <f t="shared" si="3"/>
        <v>Суцільнолісосічна -діляночна</v>
      </c>
      <c r="E42" s="21" t="str">
        <f t="shared" si="7"/>
        <v>сосна</v>
      </c>
      <c r="F42" s="21">
        <v>49</v>
      </c>
      <c r="G42" s="24">
        <v>58</v>
      </c>
      <c r="H42" s="21">
        <v>1.5</v>
      </c>
      <c r="I42" s="21">
        <v>453</v>
      </c>
      <c r="J42" s="21">
        <v>415</v>
      </c>
      <c r="K42" s="8">
        <v>1.5</v>
      </c>
      <c r="L42" s="8"/>
      <c r="M42" s="8" t="str">
        <f>M41</f>
        <v>№014004</v>
      </c>
      <c r="N42" s="13" t="str">
        <f t="shared" si="4"/>
        <v>18.03.2021р.</v>
      </c>
      <c r="O42" s="8" t="s">
        <v>65</v>
      </c>
      <c r="P42" s="14"/>
      <c r="Q42" s="14"/>
    </row>
    <row r="43" spans="1:17" x14ac:dyDescent="0.25">
      <c r="A43" s="7"/>
      <c r="B43" s="26" t="s">
        <v>36</v>
      </c>
      <c r="C43" s="27"/>
      <c r="D43" s="15"/>
      <c r="E43" s="27"/>
      <c r="F43" s="27"/>
      <c r="G43" s="27"/>
      <c r="H43" s="28">
        <f>SUM(H11:H42)</f>
        <v>71.699999999999989</v>
      </c>
      <c r="I43" s="29">
        <f t="shared" ref="I43:K43" si="8">SUM(I11:I42)</f>
        <v>21189</v>
      </c>
      <c r="J43" s="29">
        <f t="shared" si="8"/>
        <v>19124</v>
      </c>
      <c r="K43" s="29">
        <f t="shared" si="8"/>
        <v>71.699999999999989</v>
      </c>
      <c r="L43" s="28"/>
      <c r="M43" s="8"/>
      <c r="N43" s="13"/>
      <c r="O43" s="8"/>
      <c r="P43" s="2"/>
      <c r="Q43" s="2"/>
    </row>
    <row r="44" spans="1:17" x14ac:dyDescent="0.25">
      <c r="A44" s="16"/>
      <c r="B44" s="17"/>
      <c r="C44" s="17"/>
      <c r="D44" s="17"/>
      <c r="E44" s="17"/>
      <c r="F44" s="17"/>
      <c r="G44" s="17"/>
      <c r="H44" s="18"/>
      <c r="I44" s="18"/>
      <c r="J44" s="18"/>
      <c r="K44" s="18"/>
      <c r="L44" s="18"/>
      <c r="M44" s="17"/>
      <c r="N44" s="19"/>
      <c r="O44" s="16"/>
      <c r="P44" s="20"/>
      <c r="Q44" s="20"/>
    </row>
    <row r="45" spans="1:17" ht="18.75" x14ac:dyDescent="0.3">
      <c r="A45" s="40" t="s">
        <v>26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"/>
      <c r="P45" s="3"/>
      <c r="Q45" s="3"/>
    </row>
    <row r="46" spans="1:17" x14ac:dyDescent="0.2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B47" s="5" t="s">
        <v>27</v>
      </c>
    </row>
    <row r="48" spans="1:17" x14ac:dyDescent="0.25">
      <c r="B48" s="5" t="s">
        <v>28</v>
      </c>
    </row>
    <row r="49" spans="2:2" x14ac:dyDescent="0.25">
      <c r="B49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</sheetData>
  <mergeCells count="22">
    <mergeCell ref="A45:N45"/>
    <mergeCell ref="N7:N8"/>
    <mergeCell ref="O7:O8"/>
    <mergeCell ref="P7:P8"/>
    <mergeCell ref="Q7:Q8"/>
    <mergeCell ref="B10:H10"/>
    <mergeCell ref="F7:F8"/>
    <mergeCell ref="G7:G8"/>
    <mergeCell ref="H7:H8"/>
    <mergeCell ref="I7:J7"/>
    <mergeCell ref="K7:L7"/>
    <mergeCell ref="M7:M8"/>
    <mergeCell ref="A7:A8"/>
    <mergeCell ref="B7:B8"/>
    <mergeCell ref="C7:C8"/>
    <mergeCell ref="D7:D8"/>
    <mergeCell ref="E7:E8"/>
    <mergeCell ref="A2:Q2"/>
    <mergeCell ref="A3:Q3"/>
    <mergeCell ref="A4:Q4"/>
    <mergeCell ref="A5:Q5"/>
    <mergeCell ref="A6:Q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Ліс</dc:creator>
  <cp:lastModifiedBy>Radiolog</cp:lastModifiedBy>
  <cp:lastPrinted>2021-01-06T09:19:28Z</cp:lastPrinted>
  <dcterms:created xsi:type="dcterms:W3CDTF">2016-08-16T08:35:49Z</dcterms:created>
  <dcterms:modified xsi:type="dcterms:W3CDTF">2021-04-19T11:47:59Z</dcterms:modified>
</cp:coreProperties>
</file>